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<sst xmlns="http://schemas.openxmlformats.org/spreadsheetml/2006/main" count="153" uniqueCount="142">
  <si>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</si>
  <si>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</si>
  <si>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</si>
  <si>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</si>
  <si>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</si>
  <si>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</si>
  <si>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</si>
  <si>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</si>
  <si>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</si>
  <si>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</si>
  <si>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</si>
  <si>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</si>
  <si>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</si>
  <si>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</si>
  <si>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</si>
  <si>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</si>
  <si>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</si>
  <si>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</si>
  <si>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</si>
  <si>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</si>
  <si>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</si>
  <si>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</si>
  <si>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</si>
  <si>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</si>
  <si>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</si>
  <si>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</si>
  <si>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</si>
  <si>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</si>
  <si>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</si>
  <si>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</si>
  <si>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</si>
  <si>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</si>
  <si>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</si>
  <si>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</si>
  <si>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</si>
  <si>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</si>
  <si>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</si>
  <si>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</si>
  <si>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</si>
  <si>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</si>
  <si>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</si>
  <si>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</si>
  <si>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</si>
  <si>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</si>
  <si>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</si>
  <si>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</si>
  <si>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</si>
  <si>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</si>
  <si>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</si>
  <si>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</si>
  <si>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</si>
  <si>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</si>
  <si>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</si>
  <si>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</si>
  <si>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</si>
  <si>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</si>
  <si>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</si>
  <si>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</si>
  <si>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</si>
  <si>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</si>
  <si>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</si>
  <si>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</si>
  <si>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</si>
  <si>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</si>
  <si>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</si>
  <si>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</si>
  <si>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</si>
  <si>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</si>
  <si>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</si>
  <si>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</si>
  <si>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</si>
  <si>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</si>
  <si>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</si>
  <si>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</si>
  <si>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</si>
  <si>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</si>
  <si>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</si>
  <si>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</si>
  <si>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</si>
  <si>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</si>
  <si>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</si>
  <si>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</si>
  <si>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</si>
  <si>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</si>
  <si>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</si>
  <si>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</si>
  <si>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</si>
  <si>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</si>
  <si>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</si>
  <si>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</si>
  <si>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</si>
  <si>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</si>
  <si>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</si>
  <si>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</si>
  <si>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</si>
  <si>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</si>
  <si>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</si>
  <si>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</si>
  <si>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</si>
  <si>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</si>
  <si>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</si>
  <si>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</si>
  <si>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</si>
  <si>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</si>
  <si>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</si>
  <si>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</si>
  <si>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</si>
  <si>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</si>
  <si>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</si>
  <si>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</si>
  <si>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</si>
  <si>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</si>
  <si>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</si>
  <si>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</si>
  <si>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</si>
  <si>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</si>
  <si>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</si>
  <si>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</si>
  <si>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</si>
  <si>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</si>
  <si>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</si>
  <si>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</si>
  <si>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</si>
  <si>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</si>
  <si>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</si>
  <si>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</si>
  <si>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</si>
  <si>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</si>
  <si>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</si>
  <si>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</si>
  <si>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</si>
  <si>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</si>
  <si>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</si>
  <si>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</si>
  <si>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</si>
  <si>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</si>
  <si>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</si>
  <si>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</si>
  <si>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Výkaz zisku a ztrát FN Brno sestavený k 31.3. 2017</t>
  </si>
  <si>
    <t>ROZVAHA  FN Brno  sestavená k 31.3.2017 – přehled vybraných položek</t>
  </si>
  <si>
    <t>stav k 1.1.2017</t>
  </si>
  <si>
    <t>stav k 31.3.2017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</si>
</sst>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E35" sqref="E35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7" t="s">
        <v>139</v>
      </c>
      <c r="B1" s="58"/>
    </row>
    <row r="2" spans="1:2" ht="12.75">
      <c r="A2" s="57" t="s">
        <v>135</v>
      </c>
      <c r="B2" s="58"/>
    </row>
    <row r="3" ht="13.5" thickBot="1"/>
    <row r="4" spans="1:5" ht="13.5" thickBot="1">
      <c r="A4" s="32"/>
      <c r="B4" s="35" t="s">
        <v>129</v>
      </c>
      <c r="C4" s="37"/>
      <c r="D4" s="43" t="s">
        <v>140</v>
      </c>
      <c r="E4" s="43" t="s">
        <v>141</v>
      </c>
    </row>
    <row r="5" spans="1:5" ht="13.5" thickBot="1">
      <c r="A5" s="32" t="s">
        <v>111</v>
      </c>
      <c r="B5" s="33">
        <v>4264294384.07</v>
      </c>
      <c r="C5" s="38"/>
      <c r="D5" s="44">
        <v>4482986971.49</v>
      </c>
      <c r="E5" s="44">
        <v>4466040163.08</v>
      </c>
    </row>
    <row r="6" spans="1:5" ht="12.75">
      <c r="A6" s="29" t="s">
        <v>112</v>
      </c>
      <c r="B6" s="30">
        <v>14296004.4</v>
      </c>
      <c r="C6" s="39"/>
      <c r="D6" s="30">
        <v>44613304.8</v>
      </c>
      <c r="E6" s="30">
        <v>39920039.33</v>
      </c>
    </row>
    <row r="7" spans="1:5" ht="12.75">
      <c r="A7" s="24" t="s">
        <v>113</v>
      </c>
      <c r="B7" s="19">
        <v>4241119876.97</v>
      </c>
      <c r="C7" s="40"/>
      <c r="D7" s="19">
        <v>4428848572.33</v>
      </c>
      <c r="E7" s="19">
        <v>4416536746.93</v>
      </c>
    </row>
    <row r="8" spans="1:5" ht="12.75">
      <c r="A8" s="24" t="s">
        <v>114</v>
      </c>
      <c r="B8" s="19">
        <v>0</v>
      </c>
      <c r="C8" s="40"/>
      <c r="D8" s="19">
        <v>0</v>
      </c>
      <c r="E8" s="19">
        <v>100000</v>
      </c>
    </row>
    <row r="9" spans="1:5" ht="13.5" thickBot="1">
      <c r="A9" s="26" t="s">
        <v>115</v>
      </c>
      <c r="B9" s="27">
        <v>8878502.7</v>
      </c>
      <c r="C9" s="41"/>
      <c r="D9" s="27">
        <v>9525094.36</v>
      </c>
      <c r="E9" s="27">
        <v>9483376.82</v>
      </c>
    </row>
    <row r="10" spans="1:5" ht="13.5" thickBot="1">
      <c r="A10" s="32" t="s">
        <v>116</v>
      </c>
      <c r="B10" s="33">
        <v>1459133864.2</v>
      </c>
      <c r="C10" s="38"/>
      <c r="D10" s="44">
        <v>1813225085.82</v>
      </c>
      <c r="E10" s="44">
        <v>1939295582.7</v>
      </c>
    </row>
    <row r="11" spans="1:5" ht="12.75">
      <c r="A11" s="29" t="s">
        <v>117</v>
      </c>
      <c r="B11" s="30">
        <v>166965628.11</v>
      </c>
      <c r="C11" s="39"/>
      <c r="D11" s="30">
        <v>236427256.92</v>
      </c>
      <c r="E11" s="30">
        <v>223852149.01</v>
      </c>
    </row>
    <row r="12" spans="1:5" ht="12.75">
      <c r="A12" s="24" t="s">
        <v>118</v>
      </c>
      <c r="B12" s="19">
        <v>810557385.14</v>
      </c>
      <c r="C12" s="40"/>
      <c r="D12" s="19">
        <v>1152600139.39</v>
      </c>
      <c r="E12" s="19">
        <v>1255876144.42</v>
      </c>
    </row>
    <row r="13" spans="1:5" ht="12.75">
      <c r="A13" s="24" t="s">
        <v>119</v>
      </c>
      <c r="B13" s="19">
        <v>481610850.95</v>
      </c>
      <c r="C13" s="40"/>
      <c r="D13" s="19">
        <v>424197689.51</v>
      </c>
      <c r="E13" s="19">
        <v>459567289.27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f>D5+D10</f>
        <v>6296212057.309999</v>
      </c>
      <c r="E15" s="44">
        <f>E5+E10</f>
        <v>6405335745.78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3974877288.9</v>
      </c>
      <c r="E17" s="44">
        <v>3952633140.8</v>
      </c>
    </row>
    <row r="18" spans="1:5" ht="12.75">
      <c r="A18" s="29" t="s">
        <v>121</v>
      </c>
      <c r="B18" s="30">
        <v>4294866785.89</v>
      </c>
      <c r="C18" s="39"/>
      <c r="D18" s="30">
        <v>4360816732.79</v>
      </c>
      <c r="E18" s="30">
        <v>4340679071.98</v>
      </c>
    </row>
    <row r="19" spans="1:5" ht="12.75">
      <c r="A19" s="24" t="s">
        <v>122</v>
      </c>
      <c r="B19" s="19">
        <v>174394426.44</v>
      </c>
      <c r="C19" s="40"/>
      <c r="D19" s="19">
        <v>41518919.82</v>
      </c>
      <c r="E19" s="19">
        <v>43440549.55</v>
      </c>
    </row>
    <row r="20" spans="1:5" ht="12.75">
      <c r="A20" s="25" t="s">
        <v>123</v>
      </c>
      <c r="B20" s="19">
        <v>-139517237.38</v>
      </c>
      <c r="C20" s="40"/>
      <c r="D20" s="19">
        <v>-427458363.71</v>
      </c>
      <c r="E20" s="19">
        <f>-431486480.73</f>
        <v>-431486480.73</v>
      </c>
    </row>
    <row r="21" spans="1:5" ht="12.75">
      <c r="A21" s="24" t="s">
        <v>131</v>
      </c>
      <c r="B21" s="19">
        <v>182045.81</v>
      </c>
      <c r="C21" s="40"/>
      <c r="D21" s="19">
        <v>479946.11</v>
      </c>
      <c r="E21" s="19">
        <f>-4028117.02</f>
        <v>-4028117.02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479946.11</v>
      </c>
    </row>
    <row r="23" spans="1:5" ht="13.5" thickBot="1">
      <c r="A23" s="28" t="s">
        <v>133</v>
      </c>
      <c r="B23" s="27">
        <v>-139699283.19</v>
      </c>
      <c r="C23" s="41"/>
      <c r="D23" s="27">
        <v>-427938309.82</v>
      </c>
      <c r="E23" s="27">
        <f>-427938309.82</f>
        <v>-427938309.82</v>
      </c>
    </row>
    <row r="24" spans="1:5" ht="13.5" thickBot="1">
      <c r="A24" s="32" t="s">
        <v>124</v>
      </c>
      <c r="B24" s="33">
        <v>1393684273.32</v>
      </c>
      <c r="C24" s="38"/>
      <c r="D24" s="44">
        <v>2321334768.41</v>
      </c>
      <c r="E24" s="44">
        <v>2452702604.98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131302106.53</v>
      </c>
      <c r="E26" s="19">
        <v>149500060.99</v>
      </c>
    </row>
    <row r="27" spans="1:5" ht="12.75">
      <c r="A27" s="24" t="s">
        <v>127</v>
      </c>
      <c r="B27" s="19">
        <v>1381263158.94</v>
      </c>
      <c r="C27" s="40"/>
      <c r="D27" s="19">
        <v>2190032661.88</v>
      </c>
      <c r="E27" s="19">
        <v>2303202543.99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f>D17+D24</f>
        <v>6296212057.309999</v>
      </c>
      <c r="E29" s="44">
        <f>E17+E24</f>
        <v>6405335745.780001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88">
      <selection activeCell="C104" sqref="C104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59" t="s">
        <v>138</v>
      </c>
      <c r="B1" s="60"/>
      <c r="C1" s="61"/>
      <c r="U1" s="4"/>
      <c r="V1" s="4"/>
    </row>
    <row r="2" spans="1:35" ht="12.75">
      <c r="A2" s="62" t="s">
        <v>0</v>
      </c>
      <c r="B2" s="64" t="s">
        <v>1</v>
      </c>
      <c r="C2" s="67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3"/>
      <c r="B3" s="64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f>1965380484.88+13935699.22</f>
        <v>1979316184.1000001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f>1964855357.53+13935694.77</f>
        <v>1978791052.3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f>872586557.38+972225.18</f>
        <v>873558782.56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f>30104115.72+8407650.52</f>
        <v>38511766.239999995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f>Z8+AA8</f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f>98763225.8+37070.36</f>
        <v>98800296.16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f>-68702.32</f>
        <v>-68702.32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f>-25540567.25</f>
        <v>-25540567.25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f>22785435.46+44202.14</f>
        <v>22829637.6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f>686074.61+1231</f>
        <v>687305.61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f>119055.96</f>
        <v>119055.96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f>-3626.45</f>
        <v>-3626.45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f>44497236.1+438011.73</f>
        <v>44935247.83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f>582633879+1591319</f>
        <v>584225198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f>196569503+538501</f>
        <v>197108004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f>2447970+7027</f>
        <v>2454997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f>11795318.71+32157</f>
        <v>11827475.71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f>Z22+AA22</f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f>121242+599430</f>
        <v>720672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f>Z26+AA26</f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7.15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893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f>12133554.6</f>
        <v>12133554.6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f>60714.64</f>
        <v>60714.64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f>Z32+AA32</f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f>84887698+732301</f>
        <v>85619999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f>Z36+AA36</f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f>Z37+AA37</f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f>8490697.07</f>
        <v>8490697.07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f>13860757.23+208169.42</f>
        <v>14068926.65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f>7924318.12+326399.42</f>
        <v>8250717.54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f>525127.35+4.45</f>
        <v>525131.7999999999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f>Z43+AA43</f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f>207434.86</f>
        <v>207434.86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Z46+AA46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f>317692.49+4.45</f>
        <v>317696.94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2" t="s">
        <v>0</v>
      </c>
      <c r="B61" s="64" t="s">
        <v>1</v>
      </c>
      <c r="C61" s="6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3"/>
      <c r="B62" s="64"/>
      <c r="C62" s="6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f>1955470478.75+19817588.33</f>
        <v>1975288067.08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f>1944759931.41+19817572.18</f>
        <v>1964577503.5900002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f aca="true" t="shared" si="1" ref="C65:C108">Z65+AA65</f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f>1656260237.65+103004.08</f>
        <v>1656363241.73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t="shared" si="1"/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f>118881189.57+46154.61</f>
        <v>118927344.17999999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f>12589.92</f>
        <v>12589.92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f t="shared" si="1"/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f>300699.46</f>
        <v>300699.46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f>20133535.37</f>
        <v>20133535.37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f t="shared" si="1"/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f>39997.76</f>
        <v>39997.76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f t="shared" si="1"/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f>15532856.64</f>
        <v>15532856.64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f>133598825.04+19668413.49</f>
        <v>153267238.53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f>60886.94+16.15</f>
        <v>60903.090000000004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f t="shared" si="1"/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f>392.12</f>
        <v>392.12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f>56729.27</f>
        <v>56729.27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f t="shared" si="1"/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f>3765.55+16.15</f>
        <v>3781.7000000000003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f>10649660.4</f>
        <v>10649660.4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f>10649660.4</f>
        <v>10649660.4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5"/>
      <c r="B109" s="66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f>-9910006.13+5881889.11</f>
        <v>-4028117.0200000005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f>-9910006.13+5881889.11</f>
        <v>-4028117.0200000005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-4028117.0200000005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Žára Pavel</cp:lastModifiedBy>
  <cp:lastPrinted>2016-03-08T10:19:28Z</cp:lastPrinted>
  <dcterms:created xsi:type="dcterms:W3CDTF">2000-04-25T08:48:11Z</dcterms:created>
  <dcterms:modified xsi:type="dcterms:W3CDTF">2017-05-25T08:00:06Z</dcterms:modified>
  <cp:category/>
  <cp:version/>
  <cp:contentType/>
  <cp:contentStatus/>
</cp:coreProperties>
</file>